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55"/>
  </bookViews>
  <sheets>
    <sheet name="器材" sheetId="2" r:id="rId1"/>
  </sheets>
  <definedNames>
    <definedName name="_xlnm._FilterDatabase" localSheetId="0" hidden="1">器材!$A$2:$O$16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<sst xmlns="http://schemas.openxmlformats.org/spreadsheetml/2006/main" count="68" uniqueCount="57">
  <si>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2023-2024学年度第二学期待购体育器材</t>
  </si>
  <si>
    <t>序号</t>
  </si>
  <si>
    <t>器材名称</t>
  </si>
  <si>
    <t>品牌-型号</t>
  </si>
  <si>
    <t>参数</t>
  </si>
  <si>
    <t>原库存</t>
  </si>
  <si>
    <t>现库存</t>
  </si>
  <si>
    <t>待采购</t>
  </si>
  <si>
    <t>现存</t>
  </si>
  <si>
    <t>需求数</t>
  </si>
  <si>
    <t>单位</t>
  </si>
  <si>
    <t>单价</t>
  </si>
  <si>
    <t>总价</t>
  </si>
  <si>
    <t>差额</t>
  </si>
  <si>
    <t>跳远起跳板</t>
  </si>
  <si>
    <t>冠都</t>
  </si>
  <si>
    <t>型号：DHTC201</t>
  </si>
  <si>
    <t> HJ-K106</t>
  </si>
  <si>
    <t>个</t>
  </si>
  <si>
    <t>发令子弹</t>
  </si>
  <si>
    <t>双环</t>
  </si>
  <si>
    <t>T02012,100发/盒</t>
  </si>
  <si>
    <t>盒</t>
  </si>
  <si>
    <t>标志筒</t>
  </si>
  <si>
    <t>狂神</t>
  </si>
  <si>
    <t>高 &gt;50cm，带孔，可插横杆，三色均等</t>
  </si>
  <si>
    <t>标志杆</t>
  </si>
  <si>
    <t>不限</t>
  </si>
  <si>
    <t>教学用标志杆，黄色底座与杆带旗</t>
  </si>
  <si>
    <t>标志碟</t>
  </si>
  <si>
    <t>高度0，贴地标记</t>
  </si>
  <si>
    <t>分队背心</t>
  </si>
  <si>
    <t>新高一（印号1~14号），绿色</t>
  </si>
  <si>
    <t>乒乓球拍</t>
  </si>
  <si>
    <t>红双喜T1003</t>
  </si>
  <si>
    <t>红双喜T1003，横拍40，直拍20</t>
  </si>
  <si>
    <t>只</t>
  </si>
  <si>
    <t>乒乓球网</t>
  </si>
  <si>
    <t>红双喜</t>
  </si>
  <si>
    <t>台网409</t>
  </si>
  <si>
    <t>羽毛球拍</t>
  </si>
  <si>
    <t>ARS-110CL</t>
  </si>
  <si>
    <t>维克多，赠送手胶</t>
  </si>
  <si>
    <t>副</t>
  </si>
  <si>
    <t>手动摸高器</t>
  </si>
  <si>
    <t>手动调节，非电子</t>
  </si>
  <si>
    <t>草坪喷漆</t>
  </si>
  <si>
    <t>联动</t>
  </si>
  <si>
    <t>联动400ml，白色、黄色、红色各40</t>
  </si>
  <si>
    <t>瓶</t>
  </si>
  <si>
    <t>划线石灰粉</t>
  </si>
  <si>
    <t>袋</t>
  </si>
  <si>
    <t>攀岩套装</t>
  </si>
  <si>
    <t>camna</t>
  </si>
  <si>
    <t>20米上升下降套装</t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</si>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</sst>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name val="微软雅黑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333333"/>
      <name val="微软雅黑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8"/>
      <color theme="1"/>
      <name val="微软雅黑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2" borderId="0" xfId="0" applyFont="1" applyFill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zoomScale="90" zoomScaleNormal="90" workbookViewId="0">
      <selection activeCell="W10" sqref="W10"/>
    </sheetView>
  </sheetViews>
  <sheetFormatPr defaultColWidth="9" defaultRowHeight="16.5"/>
  <cols>
    <col min="1" max="1" width="6.125" style="1" customWidth="1"/>
    <col min="2" max="2" width="16" style="2" customWidth="1"/>
    <col min="3" max="3" width="10" style="2" customWidth="1"/>
    <col min="4" max="4" width="18" style="2" customWidth="1"/>
    <col min="5" max="6" width="6.125" style="2" hidden="1" customWidth="1"/>
    <col min="7" max="7" width="5.75" style="2" hidden="1" customWidth="1"/>
    <col min="8" max="9" width="7" style="2" hidden="1" customWidth="1"/>
    <col min="10" max="10" width="6.625" style="2" hidden="1" customWidth="1"/>
    <col min="11" max="11" width="8.375" style="2" hidden="1" customWidth="1"/>
    <col min="12" max="12" width="10.125" style="2" customWidth="1"/>
    <col min="13" max="15" width="11.125" style="2" customWidth="1"/>
    <col min="16" max="16" width="10.875" style="2" hidden="1" customWidth="1"/>
    <col min="17" max="17" width="11.25" style="2" hidden="1" customWidth="1"/>
    <col min="18" max="18" width="9" style="2" hidden="1" customWidth="1"/>
    <col min="19" max="16384" width="9" style="2"/>
  </cols>
  <sheetData>
    <row r="1" ht="24.7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2" customFormat="1" ht="28.5" spans="1:18">
      <c r="A2" s="4" t="s">
        <v>1</v>
      </c>
      <c r="B2" s="4" t="s">
        <v>2</v>
      </c>
      <c r="C2" s="4" t="s">
        <v>3</v>
      </c>
      <c r="D2" s="4" t="s">
        <v>4</v>
      </c>
      <c r="E2" s="4">
        <v>2019</v>
      </c>
      <c r="F2" s="4">
        <v>2020</v>
      </c>
      <c r="G2" s="4" t="s">
        <v>5</v>
      </c>
      <c r="H2" s="4">
        <v>2021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12" t="s">
        <v>11</v>
      </c>
      <c r="Q2" s="12" t="s">
        <v>12</v>
      </c>
      <c r="R2" s="12" t="s">
        <v>13</v>
      </c>
    </row>
    <row r="3" spans="1:18">
      <c r="A3" s="5">
        <v>1</v>
      </c>
      <c r="B3" s="6" t="s">
        <v>14</v>
      </c>
      <c r="C3" s="7" t="s">
        <v>15</v>
      </c>
      <c r="D3" s="7" t="s">
        <v>16</v>
      </c>
      <c r="E3" s="8" t="s">
        <v>17</v>
      </c>
      <c r="F3" s="6"/>
      <c r="G3" s="6"/>
      <c r="H3" s="6"/>
      <c r="I3" s="6"/>
      <c r="J3" s="6">
        <v>2</v>
      </c>
      <c r="K3" s="6">
        <f t="shared" ref="K3:K9" si="0">I3+J3</f>
        <v>2</v>
      </c>
      <c r="L3" s="6">
        <v>3</v>
      </c>
      <c r="M3" s="6" t="s">
        <v>18</v>
      </c>
      <c r="N3" s="6"/>
      <c r="O3" s="6"/>
      <c r="P3" s="2">
        <v>220</v>
      </c>
      <c r="Q3" s="2">
        <f t="shared" ref="Q3:Q9" si="1">P3*J3</f>
        <v>440</v>
      </c>
      <c r="R3" s="2">
        <f t="shared" ref="R3:R9" si="2">Q3-O3</f>
        <v>440</v>
      </c>
    </row>
    <row r="4" spans="1:18">
      <c r="A4" s="5">
        <v>2</v>
      </c>
      <c r="B4" s="6" t="s">
        <v>19</v>
      </c>
      <c r="C4" s="7" t="s">
        <v>20</v>
      </c>
      <c r="D4" s="7" t="s">
        <v>21</v>
      </c>
      <c r="E4" s="6"/>
      <c r="F4" s="6"/>
      <c r="G4" s="6">
        <v>1</v>
      </c>
      <c r="H4" s="6"/>
      <c r="I4" s="6">
        <v>0</v>
      </c>
      <c r="J4" s="6">
        <v>2</v>
      </c>
      <c r="K4" s="6">
        <f t="shared" si="0"/>
        <v>2</v>
      </c>
      <c r="L4" s="6">
        <v>2</v>
      </c>
      <c r="M4" s="6" t="s">
        <v>22</v>
      </c>
      <c r="N4" s="6"/>
      <c r="O4" s="6"/>
      <c r="P4" s="2">
        <v>150</v>
      </c>
      <c r="Q4" s="2">
        <f t="shared" si="1"/>
        <v>300</v>
      </c>
      <c r="R4" s="2">
        <f t="shared" si="2"/>
        <v>300</v>
      </c>
    </row>
    <row r="5" ht="27" spans="1:18">
      <c r="A5" s="5">
        <v>3</v>
      </c>
      <c r="B5" s="6" t="s">
        <v>23</v>
      </c>
      <c r="C5" s="7" t="s">
        <v>24</v>
      </c>
      <c r="D5" s="7" t="s">
        <v>25</v>
      </c>
      <c r="E5" s="6">
        <v>20</v>
      </c>
      <c r="F5" s="6"/>
      <c r="G5" s="6">
        <v>20</v>
      </c>
      <c r="H5" s="6">
        <v>30</v>
      </c>
      <c r="I5" s="6">
        <v>30</v>
      </c>
      <c r="J5" s="6">
        <v>30</v>
      </c>
      <c r="K5" s="6">
        <f t="shared" si="0"/>
        <v>60</v>
      </c>
      <c r="L5" s="6">
        <v>20</v>
      </c>
      <c r="M5" s="6" t="s">
        <v>18</v>
      </c>
      <c r="N5" s="6"/>
      <c r="O5" s="6"/>
      <c r="P5" s="2">
        <v>10</v>
      </c>
      <c r="Q5" s="2">
        <f t="shared" si="1"/>
        <v>300</v>
      </c>
      <c r="R5" s="2">
        <f t="shared" si="2"/>
        <v>300</v>
      </c>
    </row>
    <row r="6" ht="27" spans="1:18">
      <c r="A6" s="5">
        <v>4</v>
      </c>
      <c r="B6" s="6" t="s">
        <v>26</v>
      </c>
      <c r="C6" s="7" t="s">
        <v>27</v>
      </c>
      <c r="D6" s="7" t="s">
        <v>28</v>
      </c>
      <c r="E6" s="6">
        <v>10</v>
      </c>
      <c r="F6" s="6"/>
      <c r="G6" s="6">
        <v>10</v>
      </c>
      <c r="H6" s="6"/>
      <c r="I6" s="6">
        <v>10</v>
      </c>
      <c r="J6" s="6">
        <v>20</v>
      </c>
      <c r="K6" s="6">
        <f t="shared" si="0"/>
        <v>30</v>
      </c>
      <c r="L6" s="6">
        <v>30</v>
      </c>
      <c r="M6" s="6" t="s">
        <v>18</v>
      </c>
      <c r="N6" s="6"/>
      <c r="O6" s="6"/>
      <c r="P6" s="2">
        <v>8</v>
      </c>
      <c r="Q6" s="2">
        <f t="shared" si="1"/>
        <v>160</v>
      </c>
      <c r="R6" s="2">
        <f t="shared" si="2"/>
        <v>160</v>
      </c>
    </row>
    <row r="7" spans="1:18">
      <c r="A7" s="5">
        <v>5</v>
      </c>
      <c r="B7" s="6" t="s">
        <v>29</v>
      </c>
      <c r="C7" s="7" t="s">
        <v>27</v>
      </c>
      <c r="D7" s="7" t="s">
        <v>30</v>
      </c>
      <c r="E7" s="6"/>
      <c r="F7" s="6"/>
      <c r="G7" s="6">
        <v>0</v>
      </c>
      <c r="H7" s="6">
        <v>40</v>
      </c>
      <c r="I7" s="6">
        <v>40</v>
      </c>
      <c r="J7" s="6">
        <v>30</v>
      </c>
      <c r="K7" s="6">
        <f t="shared" si="0"/>
        <v>70</v>
      </c>
      <c r="L7" s="6">
        <v>200</v>
      </c>
      <c r="M7" s="6" t="s">
        <v>18</v>
      </c>
      <c r="N7" s="6"/>
      <c r="O7" s="6"/>
      <c r="P7" s="2">
        <v>15</v>
      </c>
      <c r="Q7" s="2">
        <f t="shared" si="1"/>
        <v>450</v>
      </c>
      <c r="R7" s="2">
        <f t="shared" si="2"/>
        <v>450</v>
      </c>
    </row>
    <row r="8" ht="27" spans="1:18">
      <c r="A8" s="5">
        <v>6</v>
      </c>
      <c r="B8" s="6" t="s">
        <v>31</v>
      </c>
      <c r="C8" s="7" t="s">
        <v>24</v>
      </c>
      <c r="D8" s="7" t="s">
        <v>32</v>
      </c>
      <c r="E8" s="6">
        <v>90</v>
      </c>
      <c r="F8" s="6"/>
      <c r="G8" s="6">
        <v>84</v>
      </c>
      <c r="H8" s="6">
        <v>36</v>
      </c>
      <c r="I8" s="6">
        <v>110</v>
      </c>
      <c r="J8" s="6">
        <v>104</v>
      </c>
      <c r="K8" s="6">
        <f t="shared" si="0"/>
        <v>214</v>
      </c>
      <c r="L8" s="6">
        <v>16</v>
      </c>
      <c r="M8" s="6" t="s">
        <v>18</v>
      </c>
      <c r="N8" s="6"/>
      <c r="O8" s="6"/>
      <c r="P8" s="2">
        <v>19</v>
      </c>
      <c r="Q8" s="2">
        <f t="shared" si="1"/>
        <v>1976</v>
      </c>
      <c r="R8" s="2">
        <f t="shared" si="2"/>
        <v>1976</v>
      </c>
    </row>
    <row r="9" ht="27" spans="1:18">
      <c r="A9" s="5">
        <v>7</v>
      </c>
      <c r="B9" s="6" t="s">
        <v>33</v>
      </c>
      <c r="C9" s="7" t="s">
        <v>34</v>
      </c>
      <c r="D9" s="7" t="s">
        <v>35</v>
      </c>
      <c r="E9" s="6">
        <v>30</v>
      </c>
      <c r="F9" s="6">
        <v>30</v>
      </c>
      <c r="G9" s="6">
        <v>52</v>
      </c>
      <c r="H9" s="6">
        <v>30</v>
      </c>
      <c r="I9" s="6">
        <v>72</v>
      </c>
      <c r="J9" s="6">
        <v>60</v>
      </c>
      <c r="K9" s="6">
        <f t="shared" si="0"/>
        <v>132</v>
      </c>
      <c r="L9" s="6">
        <v>60</v>
      </c>
      <c r="M9" s="6" t="s">
        <v>36</v>
      </c>
      <c r="N9" s="6"/>
      <c r="O9" s="6"/>
      <c r="P9" s="2">
        <v>42</v>
      </c>
      <c r="Q9" s="2">
        <f t="shared" si="1"/>
        <v>2520</v>
      </c>
      <c r="R9" s="2">
        <f t="shared" si="2"/>
        <v>2520</v>
      </c>
    </row>
    <row r="10" ht="19" customHeight="1" spans="1:15">
      <c r="A10" s="5">
        <v>8</v>
      </c>
      <c r="B10" s="6" t="s">
        <v>37</v>
      </c>
      <c r="C10" s="9" t="s">
        <v>38</v>
      </c>
      <c r="D10" s="7" t="s">
        <v>39</v>
      </c>
      <c r="E10" s="6"/>
      <c r="F10" s="6"/>
      <c r="G10" s="6"/>
      <c r="H10" s="6"/>
      <c r="I10" s="6"/>
      <c r="J10" s="6"/>
      <c r="K10" s="6"/>
      <c r="L10" s="6">
        <v>10</v>
      </c>
      <c r="M10" s="6" t="s">
        <v>18</v>
      </c>
      <c r="N10" s="6"/>
      <c r="O10" s="6"/>
    </row>
    <row r="11" spans="1:18">
      <c r="A11" s="5">
        <v>9</v>
      </c>
      <c r="B11" s="6" t="s">
        <v>40</v>
      </c>
      <c r="C11" s="9" t="s">
        <v>41</v>
      </c>
      <c r="D11" s="7" t="s">
        <v>42</v>
      </c>
      <c r="E11" s="6">
        <v>20</v>
      </c>
      <c r="F11" s="6">
        <v>35</v>
      </c>
      <c r="G11" s="6">
        <v>50</v>
      </c>
      <c r="H11" s="6">
        <v>50</v>
      </c>
      <c r="I11" s="6">
        <v>60</v>
      </c>
      <c r="J11" s="6">
        <v>50</v>
      </c>
      <c r="K11" s="6">
        <f>I11+J11</f>
        <v>110</v>
      </c>
      <c r="L11" s="6">
        <v>60</v>
      </c>
      <c r="M11" s="6" t="s">
        <v>43</v>
      </c>
      <c r="N11" s="6"/>
      <c r="O11" s="6"/>
      <c r="P11" s="2">
        <v>172</v>
      </c>
      <c r="Q11" s="2">
        <f>P11*J11</f>
        <v>8600</v>
      </c>
      <c r="R11" s="2">
        <f>Q11-O11</f>
        <v>8600</v>
      </c>
    </row>
    <row r="12" spans="1:18">
      <c r="A12" s="5">
        <v>10</v>
      </c>
      <c r="B12" s="6" t="s">
        <v>44</v>
      </c>
      <c r="C12" s="7"/>
      <c r="D12" s="10" t="s">
        <v>45</v>
      </c>
      <c r="E12" s="6"/>
      <c r="F12" s="6"/>
      <c r="G12" s="6"/>
      <c r="H12" s="6"/>
      <c r="I12" s="6"/>
      <c r="J12" s="6"/>
      <c r="K12" s="6"/>
      <c r="L12" s="6">
        <v>1</v>
      </c>
      <c r="M12" s="6" t="s">
        <v>18</v>
      </c>
      <c r="N12" s="6"/>
      <c r="O12" s="6"/>
      <c r="P12" s="2">
        <v>120</v>
      </c>
      <c r="Q12" s="2">
        <f>P12*J12</f>
        <v>0</v>
      </c>
      <c r="R12" s="2">
        <f>Q12-O12</f>
        <v>0</v>
      </c>
    </row>
    <row r="13" ht="27" spans="1:18">
      <c r="A13" s="5">
        <v>11</v>
      </c>
      <c r="B13" s="6" t="s">
        <v>46</v>
      </c>
      <c r="C13" s="7" t="s">
        <v>47</v>
      </c>
      <c r="D13" s="7" t="s">
        <v>48</v>
      </c>
      <c r="E13" s="6"/>
      <c r="F13" s="6">
        <v>40</v>
      </c>
      <c r="G13" s="6">
        <v>5</v>
      </c>
      <c r="H13" s="6">
        <v>40</v>
      </c>
      <c r="I13" s="6">
        <v>0</v>
      </c>
      <c r="J13" s="6">
        <v>120</v>
      </c>
      <c r="K13" s="6">
        <f>I13+J13</f>
        <v>120</v>
      </c>
      <c r="L13" s="6">
        <v>20</v>
      </c>
      <c r="M13" s="6" t="s">
        <v>49</v>
      </c>
      <c r="N13" s="6"/>
      <c r="O13" s="6"/>
      <c r="P13" s="2">
        <v>14</v>
      </c>
      <c r="Q13" s="2">
        <f>P13*J13</f>
        <v>1680</v>
      </c>
      <c r="R13" s="2">
        <f>Q13-O13</f>
        <v>1680</v>
      </c>
    </row>
    <row r="14" spans="1:18">
      <c r="A14" s="5">
        <v>12</v>
      </c>
      <c r="B14" s="6" t="s">
        <v>50</v>
      </c>
      <c r="C14" s="7" t="s">
        <v>27</v>
      </c>
      <c r="D14" s="7"/>
      <c r="E14" s="6"/>
      <c r="F14" s="6">
        <v>2</v>
      </c>
      <c r="G14" s="6">
        <v>0</v>
      </c>
      <c r="H14" s="6">
        <v>6</v>
      </c>
      <c r="I14" s="6">
        <v>0</v>
      </c>
      <c r="J14" s="6">
        <v>20</v>
      </c>
      <c r="K14" s="6">
        <v>0</v>
      </c>
      <c r="L14" s="6">
        <v>8</v>
      </c>
      <c r="M14" s="6" t="s">
        <v>51</v>
      </c>
      <c r="N14" s="6"/>
      <c r="O14" s="6"/>
      <c r="P14" s="2">
        <v>20</v>
      </c>
      <c r="Q14" s="2">
        <f>P14*J14</f>
        <v>400</v>
      </c>
      <c r="R14" s="2">
        <f>Q14-O14</f>
        <v>400</v>
      </c>
    </row>
    <row r="15" spans="1:15">
      <c r="A15" s="11">
        <v>13</v>
      </c>
      <c r="B15" s="11" t="s">
        <v>52</v>
      </c>
      <c r="C15" s="11" t="s">
        <v>53</v>
      </c>
      <c r="D15" s="11" t="s">
        <v>54</v>
      </c>
      <c r="E15" s="11"/>
      <c r="F15" s="11"/>
      <c r="G15" s="11"/>
      <c r="H15" s="11"/>
      <c r="I15" s="11"/>
      <c r="J15" s="11"/>
      <c r="K15" s="11"/>
      <c r="L15" s="2">
        <v>10</v>
      </c>
      <c r="M15" s="11" t="s">
        <v>55</v>
      </c>
      <c r="N15" s="11"/>
      <c r="O15" s="11"/>
    </row>
    <row r="16" ht="18.75" spans="1:17">
      <c r="A16" s="11"/>
      <c r="B16" s="11" t="s">
        <v>56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/>
      <c r="Q16" s="2">
        <f>SUM(Q2:Q14)</f>
        <v>16826</v>
      </c>
    </row>
  </sheetData>
  <autoFilter ref="A2:O16">
    <extLst/>
  </autoFilter>
  <mergeCells count="1">
    <mergeCell ref="A1:O1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印</cp:lastModifiedBy>
  <dcterms:created xsi:type="dcterms:W3CDTF">2019-07-30T07:51:00Z</dcterms:created>
  <cp:lastPrinted>2023-10-07T01:37:00Z</cp:lastPrinted>
  <dcterms:modified xsi:type="dcterms:W3CDTF">2024-04-29T02:17:40Z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1A1E5B76671F4DD3A79B0F1A18EC0C58_13</vt:lpwstr>
  </property>
</Properties>
</file>